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iva79310\Desktop\Plocha OLD\Moje dokumenty\Odpad\2023\"/>
    </mc:Choice>
  </mc:AlternateContent>
  <xr:revisionPtr revIDLastSave="0" documentId="13_ncr:1_{121FEA0C-F2C3-4E2E-ACBD-CD385FF7408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Miera triedenia 2018" sheetId="4" r:id="rId1"/>
    <sheet name="katalóg odpadov" sheetId="5" r:id="rId2"/>
    <sheet name="Hárok1" sheetId="6" r:id="rId3"/>
  </sheets>
  <definedNames>
    <definedName name="_xlnm._FilterDatabase" localSheetId="0" hidden="1">'Miera triedenia 2018'!$B$4:$H$60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4" l="1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57" i="4" l="1"/>
  <c r="E56" i="4"/>
  <c r="D63" i="4" l="1"/>
</calcChain>
</file>

<file path=xl/sharedStrings.xml><?xml version="1.0" encoding="utf-8"?>
<sst xmlns="http://schemas.openxmlformats.org/spreadsheetml/2006/main" count="191" uniqueCount="191">
  <si>
    <t xml:space="preserve">20 01 </t>
  </si>
  <si>
    <t xml:space="preserve">ZLOŽKY KOMUNÁLNYCH ODPADOV Z TRIEDENÉHO ZBERU OKREM 15 01 </t>
  </si>
  <si>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</si>
  <si>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</si>
  <si>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</si>
  <si>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</si>
  <si>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</si>
  <si>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</si>
  <si>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</si>
  <si>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</si>
  <si>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</si>
  <si>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</si>
  <si>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</si>
  <si>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</si>
  <si>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</si>
  <si>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</si>
  <si>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</si>
  <si>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</si>
  <si>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</si>
  <si>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</si>
  <si>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</si>
  <si>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</si>
  <si>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</si>
  <si>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</si>
  <si>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</si>
  <si>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</si>
  <si>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</si>
  <si>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</si>
  <si>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</si>
  <si>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</si>
  <si>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</si>
  <si>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</si>
  <si>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</si>
  <si>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</si>
  <si>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</si>
  <si>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</si>
  <si>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</si>
  <si>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</si>
  <si>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</si>
  <si>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</si>
  <si>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</si>
  <si>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</si>
  <si>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</si>
  <si>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</si>
  <si>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</si>
  <si>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</si>
  <si>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</si>
  <si>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</si>
  <si>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</si>
  <si>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</si>
  <si>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</si>
  <si>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</si>
  <si>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</si>
  <si>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</si>
  <si>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</si>
  <si>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</si>
  <si>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</si>
  <si>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</si>
  <si>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</si>
  <si>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</si>
  <si>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</si>
  <si>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</si>
  <si>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</si>
  <si>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</si>
  <si>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</si>
  <si>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</si>
  <si>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</si>
  <si>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</si>
  <si>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</si>
  <si>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</si>
  <si>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</si>
  <si>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</si>
  <si>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</si>
  <si>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</si>
  <si>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</si>
  <si>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</si>
  <si>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</si>
  <si>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</si>
  <si>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</si>
  <si>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</si>
  <si>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</si>
  <si>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</si>
  <si>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</si>
  <si>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</si>
  <si>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</si>
  <si>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</si>
  <si>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</si>
  <si>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</si>
  <si>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</si>
  <si>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</si>
  <si>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</si>
  <si>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</si>
  <si>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</si>
  <si>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</si>
  <si>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</si>
  <si>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</si>
  <si>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</si>
  <si>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</si>
  <si>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</si>
  <si>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</si>
  <si>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</si>
  <si>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</si>
  <si>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</si>
  <si>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</si>
  <si>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Množstvo odpadov v roku 2018 v kg</t>
  </si>
  <si>
    <t>Označené na základe zoznamu vytriediteľných zložiek KO, ktoré je možné započítať do čitateľa vzorca</t>
  </si>
  <si>
    <t>Vyplní obec</t>
  </si>
  <si>
    <t>Pozn. zatiaľ nie je celkom jasné čo sa do množstva komunálnych odpadov vzniknutých v obci započítava (či aj drobný stavebný odpad - z ministerstva zatiaľ nebolo dané nejaké usmernenie, preto do vzorca zatiaľ započítavame všetky komunálne odpady vzniknuté v obci!</t>
  </si>
  <si>
    <t>Spolu všetkých vyzbieraných (celkové množstvo KO vzniknutých v obci)</t>
  </si>
  <si>
    <t>Spolu všetkých vytriedených</t>
  </si>
  <si>
    <t>20 01 01 papier a lepenka O</t>
  </si>
  <si>
    <t>20 01 02 sklo O</t>
  </si>
  <si>
    <t>20 01 03 viacvrstvové kombinované materiály na báze lepenky (kompozity na báze</t>
  </si>
  <si>
    <t>20 01 04 obaly z kovu O</t>
  </si>
  <si>
    <t>20 01 05 obaly obsahujúce zvyšky nebezpečných látok alebo kontaminované nebezpečnými</t>
  </si>
  <si>
    <t>20 01 08 biologicky rozložiteľný kuchynský a reštauračný odpad O</t>
  </si>
  <si>
    <t>20 01 10 šatstvo O</t>
  </si>
  <si>
    <t>20 01 11 textílie O</t>
  </si>
  <si>
    <t>20 01 13 rozpúšťadlá N</t>
  </si>
  <si>
    <t>20 01 14 kyseliny N</t>
  </si>
  <si>
    <t>20 01 15 zásady N</t>
  </si>
  <si>
    <t>20 01 17 fotochemické látky N</t>
  </si>
  <si>
    <t>20 01 19 pesticídy N</t>
  </si>
  <si>
    <t>20 01 21 žiarivky a iný odpad obsahujúci ortuť N</t>
  </si>
  <si>
    <t>20 01 23 vyradené zariadenia obsahujúce chlórfluórované uhľovodíky N</t>
  </si>
  <si>
    <t>20 01 25 jedlé oleje a tuky O</t>
  </si>
  <si>
    <t>20 01 26 oleje a tuky iné ako uvedené v 20 01 25 N</t>
  </si>
  <si>
    <t>20 01 29 detergenty obsahujúce nebezpečné látky N</t>
  </si>
  <si>
    <t>20 01 30 detergenty iné ako uvedené v 20 01 29 O</t>
  </si>
  <si>
    <t>20 01 31 cytotoxické a cytostatické liečivá N</t>
  </si>
  <si>
    <t>20 01 32 liečivá iné ako uvedené v 20 01 31 O</t>
  </si>
  <si>
    <t>20 01 34 batérie a akumulátory iné ako uvedené v 20 01 33 O</t>
  </si>
  <si>
    <t>20 01 37 drevo obsahujúce nebezpečné látky N</t>
  </si>
  <si>
    <t>20 01 38 drevo iné ako uvedené v 20 01 37 O</t>
  </si>
  <si>
    <t>20 01 39 plasty O</t>
  </si>
  <si>
    <t>20 01 40 kovy O</t>
  </si>
  <si>
    <t>20 01 40 01 meď, bronz, mosadz O</t>
  </si>
  <si>
    <t>20 01 40 02 hliník O</t>
  </si>
  <si>
    <t>20 01 40 03 olovo O</t>
  </si>
  <si>
    <t>20 01 40 04 zinok O</t>
  </si>
  <si>
    <t>20 01 40 05 železo a oceľ O</t>
  </si>
  <si>
    <t>20 01 40 06 cín O</t>
  </si>
  <si>
    <t>20 01 40 07 zmiešané kovy O</t>
  </si>
  <si>
    <t>20 01 41 odpady z vymetania komínov O</t>
  </si>
  <si>
    <t>20 01 99 odpady inak nešpecifikované</t>
  </si>
  <si>
    <t>20 02 01 biologicky rozložiteľný odpad O</t>
  </si>
  <si>
    <t>20 02 02 zemina a kamenivo O</t>
  </si>
  <si>
    <t>20 02 03 iné biologicky nerozložiteľné odpady O</t>
  </si>
  <si>
    <t>20 03 01 zmesový komunálny odpad O</t>
  </si>
  <si>
    <t>20 03 02 odpad z trhovísk O</t>
  </si>
  <si>
    <t>20 03 03 odpad z čistenia ulíc O</t>
  </si>
  <si>
    <t>20 03 04 kal zo septikov O</t>
  </si>
  <si>
    <t>20 03 06 odpad z čistenia kanalizácie O</t>
  </si>
  <si>
    <t>20 03 07 objemný odpad O</t>
  </si>
  <si>
    <t>20 03 08 drobný stavebný odpad O</t>
  </si>
  <si>
    <t>20 03 99 komunálne odpady inak nešpecifikované</t>
  </si>
  <si>
    <t>20 01 27 farby, tlačiarenské farby, lepidlá a živice obsahujúce nebezpečné látky</t>
  </si>
  <si>
    <t>20 01 28 farby, tlačiarenské farby, lepidlá a živice iné ako uvedené v 20 01 27</t>
  </si>
  <si>
    <t>20 01 33 batérie a akumulátory uvedené v 16 06 01, 16 06 02, alebo 16 06 03 a</t>
  </si>
  <si>
    <t>01 21 a 20 01 23, obsahujúce nebezpečné časti *) N20 01 35 vyradené elektrické a elektronické zariadenia iné ako uvedené v 20</t>
  </si>
  <si>
    <t>20 01 36 vyradené elektrické a elektronické zariadenia iné ako uvedené v 2001 21, 20 01 23 a 20 01 35</t>
  </si>
  <si>
    <t xml:space="preserve">Výpočet miery triedenia </t>
  </si>
  <si>
    <t>Názov odpadu</t>
  </si>
  <si>
    <t>20 01 01 papier a lepenka</t>
  </si>
  <si>
    <t>20 01 02 sklo</t>
  </si>
  <si>
    <t>20 01 04 obaly z kovu</t>
  </si>
  <si>
    <t>20 01 08 biologicky rozložiteľný kuchynský a reštauračný odpad</t>
  </si>
  <si>
    <t>20 01 10 šatstvo</t>
  </si>
  <si>
    <t>20 01 11 textílie</t>
  </si>
  <si>
    <t>20 01 21 žiarivky a iný odpad obsahujúci ortuť</t>
  </si>
  <si>
    <t>20 01 23 vyradené zariadenia obsahujúce chlórfluórované uhľovodíky</t>
  </si>
  <si>
    <t>20 01 25 jedlé oleje a tuky</t>
  </si>
  <si>
    <t>20 01 26 oleje a tuky iné ako uvedené v 20 01 25</t>
  </si>
  <si>
    <t>20 01 34 batérie a akumulátory iné ako uvedené v 20 01 33</t>
  </si>
  <si>
    <t>20 01 38 drevo iné ako uvedené v 20 01 37</t>
  </si>
  <si>
    <t>20 01 39 plasty</t>
  </si>
  <si>
    <t>20 01 40 kovy</t>
  </si>
  <si>
    <t>20 01 40 01 meď, bronz, mosadz</t>
  </si>
  <si>
    <t>20 01 40 02 hliník</t>
  </si>
  <si>
    <t>20 01 40 03 olovo</t>
  </si>
  <si>
    <t>20 01 40 04 zinok</t>
  </si>
  <si>
    <t>20 01 40 05 železo a oceľ</t>
  </si>
  <si>
    <t>20 01 40 06 cín</t>
  </si>
  <si>
    <t>20 01 40 07 zmiešané kovy</t>
  </si>
  <si>
    <t>20 02 01 biologicky rozložiteľný odpad</t>
  </si>
  <si>
    <t>20 01 03 VKM</t>
  </si>
  <si>
    <t>20 01 33 batérie a akumulátory uvedené v 16 06 01, 16 06 02 alebo 16 06 03 a netriedené batérie a akumulátory obsahujúce tieto batérie</t>
  </si>
  <si>
    <t>20 01 35 vyradené elektrické a elektronické zariadenia iné ako uvedené v 20 01 21 a 20 01 23, obsahujúce nebezpečné časti</t>
  </si>
  <si>
    <t>20 01 36 vyradené elektrické a elektronické zariadenia iné ako uvedené v 20 01 21,20 01 23 a 20 01 35</t>
  </si>
  <si>
    <t>Úroveň vytriedenia KO za rok 2023</t>
  </si>
  <si>
    <r>
      <t xml:space="preserve">Množstvo odpadov v roku 2023 </t>
    </r>
    <r>
      <rPr>
        <b/>
        <i/>
        <u/>
        <sz val="11"/>
        <rFont val="Calibri"/>
        <family val="2"/>
        <charset val="238"/>
        <scheme val="minor"/>
      </rPr>
      <t>v tonách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</si>
</sst>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i/>
      <u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3" fontId="0" fillId="0" borderId="0" xfId="0" applyNumberFormat="1"/>
    <xf numFmtId="0" fontId="1" fillId="0" borderId="0" xfId="0" applyFont="1"/>
    <xf numFmtId="0" fontId="3" fillId="4" borderId="0" xfId="0" applyFont="1" applyFill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/>
    </xf>
    <xf numFmtId="0" fontId="5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5" fillId="0" borderId="10" xfId="0" applyNumberFormat="1" applyFont="1" applyBorder="1" applyAlignment="1">
      <alignment horizont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4" borderId="15" xfId="0" applyFont="1" applyFill="1" applyBorder="1" applyAlignment="1">
      <alignment horizontal="center" vertical="center" wrapText="1"/>
    </xf>
    <xf numFmtId="3" fontId="6" fillId="5" borderId="2" xfId="0" applyNumberFormat="1" applyFont="1" applyFill="1" applyBorder="1" applyAlignment="1">
      <alignment horizontal="center"/>
    </xf>
    <xf numFmtId="3" fontId="6" fillId="2" borderId="17" xfId="0" applyNumberFormat="1" applyFont="1" applyFill="1" applyBorder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3" fontId="5" fillId="0" borderId="10" xfId="0" applyNumberFormat="1" applyFont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0" fontId="5" fillId="7" borderId="9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1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10" fontId="10" fillId="6" borderId="19" xfId="0" applyNumberFormat="1" applyFont="1" applyFill="1" applyBorder="1" applyAlignment="1">
      <alignment horizontal="center" vertical="center"/>
    </xf>
    <xf numFmtId="10" fontId="10" fillId="6" borderId="20" xfId="0" applyNumberFormat="1" applyFont="1" applyFill="1" applyBorder="1" applyAlignment="1">
      <alignment horizontal="center" vertical="center"/>
    </xf>
    <xf numFmtId="10" fontId="10" fillId="6" borderId="21" xfId="0" applyNumberFormat="1" applyFont="1" applyFill="1" applyBorder="1" applyAlignment="1">
      <alignment horizontal="center" vertical="center"/>
    </xf>
    <xf numFmtId="10" fontId="10" fillId="6" borderId="22" xfId="0" applyNumberFormat="1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/>
    <xf numFmtId="0" fontId="6" fillId="2" borderId="16" xfId="0" applyFont="1" applyFill="1" applyBorder="1" applyAlignment="1">
      <alignment vertical="center"/>
    </xf>
    <xf numFmtId="0" fontId="6" fillId="2" borderId="14" xfId="0" applyFont="1" applyFill="1" applyBorder="1"/>
    <xf numFmtId="0" fontId="8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61</xdr:row>
      <xdr:rowOff>0</xdr:rowOff>
    </xdr:from>
    <xdr:to>
      <xdr:col>2</xdr:col>
      <xdr:colOff>4742635</xdr:colOff>
      <xdr:row>64</xdr:row>
      <xdr:rowOff>1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6400" y="16659225"/>
          <a:ext cx="4494985" cy="990601"/>
        </a:xfrm>
        <a:prstGeom prst="rect">
          <a:avLst/>
        </a:prstGeom>
        <a:noFill/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5"/>
  <sheetViews>
    <sheetView tabSelected="1" topLeftCell="A13" workbookViewId="0">
      <selection activeCell="B57" sqref="B57:D57"/>
    </sheetView>
  </sheetViews>
  <sheetFormatPr defaultRowHeight="15" x14ac:dyDescent="0.25"/>
  <cols>
    <col min="2" max="2" width="12.28515625" customWidth="1"/>
    <col min="3" max="3" width="75.5703125" customWidth="1"/>
    <col min="4" max="4" width="32.140625" customWidth="1"/>
    <col min="5" max="5" width="16.140625" hidden="1" customWidth="1"/>
  </cols>
  <sheetData>
    <row r="2" spans="2:5" ht="27.6" customHeight="1" x14ac:dyDescent="0.35">
      <c r="B2" s="28" t="s">
        <v>161</v>
      </c>
      <c r="C2" s="28"/>
      <c r="D2" s="28"/>
      <c r="E2" s="28"/>
    </row>
    <row r="3" spans="2:5" ht="19.5" thickBot="1" x14ac:dyDescent="0.3">
      <c r="D3" s="4" t="s">
        <v>106</v>
      </c>
    </row>
    <row r="4" spans="2:5" ht="47.25" customHeight="1" thickBot="1" x14ac:dyDescent="0.3">
      <c r="B4" s="6" t="s">
        <v>0</v>
      </c>
      <c r="C4" s="7" t="s">
        <v>1</v>
      </c>
      <c r="D4" s="8" t="s">
        <v>190</v>
      </c>
      <c r="E4" s="9" t="s">
        <v>104</v>
      </c>
    </row>
    <row r="5" spans="2:5" ht="20.100000000000001" customHeight="1" x14ac:dyDescent="0.25">
      <c r="B5" s="24" t="s">
        <v>2</v>
      </c>
      <c r="C5" s="25" t="s">
        <v>3</v>
      </c>
      <c r="D5" s="5">
        <v>3.45</v>
      </c>
      <c r="E5" s="10">
        <f>D5*1000</f>
        <v>3450</v>
      </c>
    </row>
    <row r="6" spans="2:5" ht="20.100000000000001" customHeight="1" x14ac:dyDescent="0.25">
      <c r="B6" s="26" t="s">
        <v>4</v>
      </c>
      <c r="C6" s="27" t="s">
        <v>5</v>
      </c>
      <c r="D6" s="5">
        <v>1.75</v>
      </c>
      <c r="E6" s="10">
        <f t="shared" ref="E6:E55" si="0">D6*1000</f>
        <v>1750</v>
      </c>
    </row>
    <row r="7" spans="2:5" ht="20.100000000000001" customHeight="1" x14ac:dyDescent="0.25">
      <c r="B7" s="26" t="s">
        <v>6</v>
      </c>
      <c r="C7" s="27" t="s">
        <v>7</v>
      </c>
      <c r="D7" s="5">
        <v>0.16</v>
      </c>
      <c r="E7" s="10">
        <f t="shared" si="0"/>
        <v>160</v>
      </c>
    </row>
    <row r="8" spans="2:5" ht="20.100000000000001" customHeight="1" x14ac:dyDescent="0.25">
      <c r="B8" s="26" t="s">
        <v>8</v>
      </c>
      <c r="C8" s="27" t="s">
        <v>9</v>
      </c>
      <c r="D8" s="5">
        <v>0.12</v>
      </c>
      <c r="E8" s="10">
        <f t="shared" si="0"/>
        <v>120</v>
      </c>
    </row>
    <row r="9" spans="2:5" ht="28.5" customHeight="1" x14ac:dyDescent="0.25">
      <c r="B9" s="11" t="s">
        <v>10</v>
      </c>
      <c r="C9" s="12" t="s">
        <v>11</v>
      </c>
      <c r="D9" s="5"/>
      <c r="E9" s="22">
        <f t="shared" si="0"/>
        <v>0</v>
      </c>
    </row>
    <row r="10" spans="2:5" ht="20.100000000000001" customHeight="1" x14ac:dyDescent="0.25">
      <c r="B10" s="26" t="s">
        <v>12</v>
      </c>
      <c r="C10" s="27" t="s">
        <v>13</v>
      </c>
      <c r="D10" s="5"/>
      <c r="E10" s="10">
        <f t="shared" si="0"/>
        <v>0</v>
      </c>
    </row>
    <row r="11" spans="2:5" ht="20.100000000000001" customHeight="1" x14ac:dyDescent="0.25">
      <c r="B11" s="26" t="s">
        <v>14</v>
      </c>
      <c r="C11" s="27" t="s">
        <v>15</v>
      </c>
      <c r="D11" s="5"/>
      <c r="E11" s="10">
        <f t="shared" si="0"/>
        <v>0</v>
      </c>
    </row>
    <row r="12" spans="2:5" ht="20.100000000000001" customHeight="1" x14ac:dyDescent="0.25">
      <c r="B12" s="26" t="s">
        <v>16</v>
      </c>
      <c r="C12" s="27" t="s">
        <v>17</v>
      </c>
      <c r="D12" s="5"/>
      <c r="E12" s="10">
        <f t="shared" si="0"/>
        <v>0</v>
      </c>
    </row>
    <row r="13" spans="2:5" ht="20.100000000000001" customHeight="1" x14ac:dyDescent="0.25">
      <c r="B13" s="11" t="s">
        <v>18</v>
      </c>
      <c r="C13" s="12" t="s">
        <v>19</v>
      </c>
      <c r="D13" s="5"/>
      <c r="E13" s="13">
        <f t="shared" si="0"/>
        <v>0</v>
      </c>
    </row>
    <row r="14" spans="2:5" ht="20.100000000000001" customHeight="1" x14ac:dyDescent="0.25">
      <c r="B14" s="11" t="s">
        <v>20</v>
      </c>
      <c r="C14" s="12" t="s">
        <v>21</v>
      </c>
      <c r="D14" s="5"/>
      <c r="E14" s="13">
        <f t="shared" si="0"/>
        <v>0</v>
      </c>
    </row>
    <row r="15" spans="2:5" ht="20.100000000000001" customHeight="1" x14ac:dyDescent="0.25">
      <c r="B15" s="11" t="s">
        <v>22</v>
      </c>
      <c r="C15" s="12" t="s">
        <v>23</v>
      </c>
      <c r="D15" s="5"/>
      <c r="E15" s="13">
        <f t="shared" si="0"/>
        <v>0</v>
      </c>
    </row>
    <row r="16" spans="2:5" ht="20.100000000000001" customHeight="1" x14ac:dyDescent="0.25">
      <c r="B16" s="11" t="s">
        <v>24</v>
      </c>
      <c r="C16" s="12" t="s">
        <v>25</v>
      </c>
      <c r="D16" s="5"/>
      <c r="E16" s="13">
        <f t="shared" si="0"/>
        <v>0</v>
      </c>
    </row>
    <row r="17" spans="2:5" ht="20.100000000000001" customHeight="1" x14ac:dyDescent="0.25">
      <c r="B17" s="11" t="s">
        <v>26</v>
      </c>
      <c r="C17" s="12" t="s">
        <v>27</v>
      </c>
      <c r="D17" s="5"/>
      <c r="E17" s="13">
        <f t="shared" si="0"/>
        <v>0</v>
      </c>
    </row>
    <row r="18" spans="2:5" ht="20.100000000000001" customHeight="1" x14ac:dyDescent="0.25">
      <c r="B18" s="26" t="s">
        <v>28</v>
      </c>
      <c r="C18" s="27" t="s">
        <v>29</v>
      </c>
      <c r="D18" s="5"/>
      <c r="E18" s="10">
        <f t="shared" si="0"/>
        <v>0</v>
      </c>
    </row>
    <row r="19" spans="2:5" ht="20.100000000000001" customHeight="1" x14ac:dyDescent="0.25">
      <c r="B19" s="26" t="s">
        <v>30</v>
      </c>
      <c r="C19" s="27" t="s">
        <v>31</v>
      </c>
      <c r="D19" s="5"/>
      <c r="E19" s="10">
        <f t="shared" si="0"/>
        <v>0</v>
      </c>
    </row>
    <row r="20" spans="2:5" ht="20.100000000000001" customHeight="1" x14ac:dyDescent="0.25">
      <c r="B20" s="26" t="s">
        <v>32</v>
      </c>
      <c r="C20" s="27" t="s">
        <v>33</v>
      </c>
      <c r="D20" s="5"/>
      <c r="E20" s="10">
        <f t="shared" si="0"/>
        <v>0</v>
      </c>
    </row>
    <row r="21" spans="2:5" ht="20.100000000000001" customHeight="1" x14ac:dyDescent="0.25">
      <c r="B21" s="26" t="s">
        <v>34</v>
      </c>
      <c r="C21" s="27" t="s">
        <v>35</v>
      </c>
      <c r="D21" s="5"/>
      <c r="E21" s="10">
        <f t="shared" si="0"/>
        <v>0</v>
      </c>
    </row>
    <row r="22" spans="2:5" ht="20.100000000000001" customHeight="1" x14ac:dyDescent="0.25">
      <c r="B22" s="11" t="s">
        <v>36</v>
      </c>
      <c r="C22" s="12" t="s">
        <v>37</v>
      </c>
      <c r="D22" s="5"/>
      <c r="E22" s="13">
        <f t="shared" si="0"/>
        <v>0</v>
      </c>
    </row>
    <row r="23" spans="2:5" ht="20.100000000000001" customHeight="1" x14ac:dyDescent="0.25">
      <c r="B23" s="11" t="s">
        <v>38</v>
      </c>
      <c r="C23" s="12" t="s">
        <v>39</v>
      </c>
      <c r="D23" s="5"/>
      <c r="E23" s="13">
        <f t="shared" si="0"/>
        <v>0</v>
      </c>
    </row>
    <row r="24" spans="2:5" ht="20.100000000000001" customHeight="1" x14ac:dyDescent="0.25">
      <c r="B24" s="11" t="s">
        <v>40</v>
      </c>
      <c r="C24" s="12" t="s">
        <v>41</v>
      </c>
      <c r="D24" s="5"/>
      <c r="E24" s="13">
        <f t="shared" si="0"/>
        <v>0</v>
      </c>
    </row>
    <row r="25" spans="2:5" ht="20.100000000000001" customHeight="1" x14ac:dyDescent="0.25">
      <c r="B25" s="11" t="s">
        <v>42</v>
      </c>
      <c r="C25" s="12" t="s">
        <v>43</v>
      </c>
      <c r="D25" s="5"/>
      <c r="E25" s="13">
        <f t="shared" si="0"/>
        <v>0</v>
      </c>
    </row>
    <row r="26" spans="2:5" ht="20.100000000000001" customHeight="1" x14ac:dyDescent="0.25">
      <c r="B26" s="11" t="s">
        <v>44</v>
      </c>
      <c r="C26" s="12" t="s">
        <v>45</v>
      </c>
      <c r="D26" s="5"/>
      <c r="E26" s="13">
        <f t="shared" si="0"/>
        <v>0</v>
      </c>
    </row>
    <row r="27" spans="2:5" ht="20.100000000000001" customHeight="1" x14ac:dyDescent="0.25">
      <c r="B27" s="11" t="s">
        <v>46</v>
      </c>
      <c r="C27" s="12" t="s">
        <v>47</v>
      </c>
      <c r="D27" s="5"/>
      <c r="E27" s="13">
        <f t="shared" si="0"/>
        <v>0</v>
      </c>
    </row>
    <row r="28" spans="2:5" ht="29.45" customHeight="1" x14ac:dyDescent="0.25">
      <c r="B28" s="26" t="s">
        <v>48</v>
      </c>
      <c r="C28" s="27" t="s">
        <v>49</v>
      </c>
      <c r="D28" s="5"/>
      <c r="E28" s="23">
        <f t="shared" si="0"/>
        <v>0</v>
      </c>
    </row>
    <row r="29" spans="2:5" ht="20.100000000000001" customHeight="1" x14ac:dyDescent="0.25">
      <c r="B29" s="26" t="s">
        <v>50</v>
      </c>
      <c r="C29" s="27" t="s">
        <v>51</v>
      </c>
      <c r="D29" s="5"/>
      <c r="E29" s="10">
        <f t="shared" si="0"/>
        <v>0</v>
      </c>
    </row>
    <row r="30" spans="2:5" ht="24.95" customHeight="1" x14ac:dyDescent="0.25">
      <c r="B30" s="26" t="s">
        <v>52</v>
      </c>
      <c r="C30" s="27" t="s">
        <v>53</v>
      </c>
      <c r="D30" s="5"/>
      <c r="E30" s="23">
        <f t="shared" si="0"/>
        <v>0</v>
      </c>
    </row>
    <row r="31" spans="2:5" ht="30" customHeight="1" x14ac:dyDescent="0.25">
      <c r="B31" s="26" t="s">
        <v>54</v>
      </c>
      <c r="C31" s="27" t="s">
        <v>55</v>
      </c>
      <c r="D31" s="5"/>
      <c r="E31" s="23">
        <f t="shared" si="0"/>
        <v>0</v>
      </c>
    </row>
    <row r="32" spans="2:5" ht="20.100000000000001" customHeight="1" x14ac:dyDescent="0.25">
      <c r="B32" s="11" t="s">
        <v>56</v>
      </c>
      <c r="C32" s="12" t="s">
        <v>57</v>
      </c>
      <c r="D32" s="5"/>
      <c r="E32" s="13">
        <f t="shared" si="0"/>
        <v>0</v>
      </c>
    </row>
    <row r="33" spans="2:5" ht="20.100000000000001" customHeight="1" x14ac:dyDescent="0.25">
      <c r="B33" s="26" t="s">
        <v>58</v>
      </c>
      <c r="C33" s="27" t="s">
        <v>59</v>
      </c>
      <c r="D33" s="5"/>
      <c r="E33" s="10">
        <f t="shared" si="0"/>
        <v>0</v>
      </c>
    </row>
    <row r="34" spans="2:5" ht="20.100000000000001" customHeight="1" x14ac:dyDescent="0.25">
      <c r="B34" s="26" t="s">
        <v>60</v>
      </c>
      <c r="C34" s="27" t="s">
        <v>61</v>
      </c>
      <c r="D34" s="5">
        <v>3.81</v>
      </c>
      <c r="E34" s="10">
        <f t="shared" si="0"/>
        <v>3810</v>
      </c>
    </row>
    <row r="35" spans="2:5" ht="20.100000000000001" customHeight="1" x14ac:dyDescent="0.25">
      <c r="B35" s="26" t="s">
        <v>62</v>
      </c>
      <c r="C35" s="27" t="s">
        <v>63</v>
      </c>
      <c r="D35" s="5">
        <v>5.42</v>
      </c>
      <c r="E35" s="10">
        <f t="shared" si="0"/>
        <v>5420</v>
      </c>
    </row>
    <row r="36" spans="2:5" ht="26.45" customHeight="1" x14ac:dyDescent="0.25">
      <c r="B36" s="26" t="s">
        <v>64</v>
      </c>
      <c r="C36" s="27" t="s">
        <v>65</v>
      </c>
      <c r="D36" s="5"/>
      <c r="E36" s="23">
        <f t="shared" si="0"/>
        <v>0</v>
      </c>
    </row>
    <row r="37" spans="2:5" ht="25.5" customHeight="1" x14ac:dyDescent="0.25">
      <c r="B37" s="26" t="s">
        <v>66</v>
      </c>
      <c r="C37" s="27" t="s">
        <v>67</v>
      </c>
      <c r="D37" s="5"/>
      <c r="E37" s="23">
        <f t="shared" si="0"/>
        <v>0</v>
      </c>
    </row>
    <row r="38" spans="2:5" ht="27.95" customHeight="1" x14ac:dyDescent="0.25">
      <c r="B38" s="26" t="s">
        <v>68</v>
      </c>
      <c r="C38" s="27" t="s">
        <v>69</v>
      </c>
      <c r="D38" s="5"/>
      <c r="E38" s="10">
        <f t="shared" si="0"/>
        <v>0</v>
      </c>
    </row>
    <row r="39" spans="2:5" ht="24.95" customHeight="1" x14ac:dyDescent="0.25">
      <c r="B39" s="26" t="s">
        <v>70</v>
      </c>
      <c r="C39" s="27" t="s">
        <v>71</v>
      </c>
      <c r="D39" s="5"/>
      <c r="E39" s="10">
        <f t="shared" si="0"/>
        <v>0</v>
      </c>
    </row>
    <row r="40" spans="2:5" ht="26.1" customHeight="1" x14ac:dyDescent="0.25">
      <c r="B40" s="26" t="s">
        <v>72</v>
      </c>
      <c r="C40" s="27" t="s">
        <v>73</v>
      </c>
      <c r="D40" s="5">
        <v>0.44</v>
      </c>
      <c r="E40" s="23">
        <f t="shared" si="0"/>
        <v>440</v>
      </c>
    </row>
    <row r="41" spans="2:5" ht="27" customHeight="1" x14ac:dyDescent="0.25">
      <c r="B41" s="26" t="s">
        <v>74</v>
      </c>
      <c r="C41" s="27" t="s">
        <v>75</v>
      </c>
      <c r="D41" s="5"/>
      <c r="E41" s="23">
        <f t="shared" si="0"/>
        <v>0</v>
      </c>
    </row>
    <row r="42" spans="2:5" ht="29.1" customHeight="1" x14ac:dyDescent="0.25">
      <c r="B42" s="26" t="s">
        <v>76</v>
      </c>
      <c r="C42" s="27" t="s">
        <v>77</v>
      </c>
      <c r="D42" s="5"/>
      <c r="E42" s="23">
        <f t="shared" si="0"/>
        <v>0</v>
      </c>
    </row>
    <row r="43" spans="2:5" ht="20.100000000000001" customHeight="1" x14ac:dyDescent="0.25">
      <c r="B43" s="11" t="s">
        <v>78</v>
      </c>
      <c r="C43" s="12" t="s">
        <v>79</v>
      </c>
      <c r="D43" s="5"/>
      <c r="E43" s="13">
        <f t="shared" si="0"/>
        <v>0</v>
      </c>
    </row>
    <row r="44" spans="2:5" ht="20.100000000000001" customHeight="1" x14ac:dyDescent="0.25">
      <c r="B44" s="11" t="s">
        <v>80</v>
      </c>
      <c r="C44" s="12" t="s">
        <v>81</v>
      </c>
      <c r="D44" s="5"/>
      <c r="E44" s="13">
        <f t="shared" si="0"/>
        <v>0</v>
      </c>
    </row>
    <row r="45" spans="2:5" ht="20.100000000000001" customHeight="1" x14ac:dyDescent="0.25">
      <c r="B45" s="26" t="s">
        <v>82</v>
      </c>
      <c r="C45" s="27" t="s">
        <v>83</v>
      </c>
      <c r="D45" s="5"/>
      <c r="E45" s="10">
        <f t="shared" si="0"/>
        <v>0</v>
      </c>
    </row>
    <row r="46" spans="2:5" ht="20.100000000000001" customHeight="1" x14ac:dyDescent="0.25">
      <c r="B46" s="11" t="s">
        <v>84</v>
      </c>
      <c r="C46" s="12" t="s">
        <v>85</v>
      </c>
      <c r="D46" s="5"/>
      <c r="E46" s="13">
        <f t="shared" si="0"/>
        <v>0</v>
      </c>
    </row>
    <row r="47" spans="2:5" ht="20.100000000000001" customHeight="1" x14ac:dyDescent="0.25">
      <c r="B47" s="11" t="s">
        <v>86</v>
      </c>
      <c r="C47" s="12" t="s">
        <v>87</v>
      </c>
      <c r="D47" s="5"/>
      <c r="E47" s="13">
        <f t="shared" si="0"/>
        <v>0</v>
      </c>
    </row>
    <row r="48" spans="2:5" ht="20.100000000000001" customHeight="1" x14ac:dyDescent="0.25">
      <c r="B48" s="11" t="s">
        <v>88</v>
      </c>
      <c r="C48" s="12" t="s">
        <v>89</v>
      </c>
      <c r="D48" s="5">
        <v>19.940000000000001</v>
      </c>
      <c r="E48" s="13">
        <f t="shared" si="0"/>
        <v>19940</v>
      </c>
    </row>
    <row r="49" spans="2:8" ht="20.100000000000001" customHeight="1" x14ac:dyDescent="0.25">
      <c r="B49" s="11" t="s">
        <v>90</v>
      </c>
      <c r="C49" s="12" t="s">
        <v>91</v>
      </c>
      <c r="D49" s="5"/>
      <c r="E49" s="13">
        <f t="shared" si="0"/>
        <v>0</v>
      </c>
    </row>
    <row r="50" spans="2:8" ht="20.100000000000001" customHeight="1" x14ac:dyDescent="0.25">
      <c r="B50" s="11" t="s">
        <v>92</v>
      </c>
      <c r="C50" s="12" t="s">
        <v>93</v>
      </c>
      <c r="D50" s="5"/>
      <c r="E50" s="13">
        <f t="shared" si="0"/>
        <v>0</v>
      </c>
    </row>
    <row r="51" spans="2:8" ht="20.100000000000001" customHeight="1" x14ac:dyDescent="0.25">
      <c r="B51" s="11" t="s">
        <v>94</v>
      </c>
      <c r="C51" s="12" t="s">
        <v>95</v>
      </c>
      <c r="D51" s="5"/>
      <c r="E51" s="13">
        <f t="shared" si="0"/>
        <v>0</v>
      </c>
    </row>
    <row r="52" spans="2:8" ht="20.100000000000001" customHeight="1" x14ac:dyDescent="0.25">
      <c r="B52" s="11" t="s">
        <v>96</v>
      </c>
      <c r="C52" s="12" t="s">
        <v>97</v>
      </c>
      <c r="D52" s="5"/>
      <c r="E52" s="13">
        <f t="shared" si="0"/>
        <v>0</v>
      </c>
    </row>
    <row r="53" spans="2:8" ht="20.100000000000001" customHeight="1" x14ac:dyDescent="0.25">
      <c r="B53" s="11" t="s">
        <v>98</v>
      </c>
      <c r="C53" s="12" t="s">
        <v>99</v>
      </c>
      <c r="D53" s="5">
        <v>2.1</v>
      </c>
      <c r="E53" s="13">
        <f t="shared" si="0"/>
        <v>2100</v>
      </c>
    </row>
    <row r="54" spans="2:8" ht="20.100000000000001" customHeight="1" x14ac:dyDescent="0.25">
      <c r="B54" s="11" t="s">
        <v>100</v>
      </c>
      <c r="C54" s="14" t="s">
        <v>101</v>
      </c>
      <c r="D54" s="5"/>
      <c r="E54" s="13">
        <f t="shared" si="0"/>
        <v>0</v>
      </c>
    </row>
    <row r="55" spans="2:8" ht="20.100000000000001" customHeight="1" x14ac:dyDescent="0.25">
      <c r="B55" s="15" t="s">
        <v>102</v>
      </c>
      <c r="C55" s="16" t="s">
        <v>103</v>
      </c>
      <c r="D55" s="17"/>
      <c r="E55" s="13">
        <f t="shared" si="0"/>
        <v>0</v>
      </c>
      <c r="G55" s="2"/>
    </row>
    <row r="56" spans="2:8" ht="20.100000000000001" customHeight="1" x14ac:dyDescent="0.25">
      <c r="B56" s="34" t="s">
        <v>108</v>
      </c>
      <c r="C56" s="35"/>
      <c r="D56" s="35"/>
      <c r="E56" s="18">
        <f>E5+E6+E7+E8+E9+E10+E11+E12+E13+E14+E15+E16+E17+E18+E19+E20+E21+E22+E23+E24+E25+E26+E27+E28+E29+E30+E31+E32+E33+E34+E35+E36+E37+E38+E39+E40+E41++E42+E43+E44+E45+E46+E47+E48+E49+E50+E51+E52+E53+E54+E55</f>
        <v>37190</v>
      </c>
      <c r="H56" s="3"/>
    </row>
    <row r="57" spans="2:8" ht="20.100000000000001" customHeight="1" thickBot="1" x14ac:dyDescent="0.3">
      <c r="B57" s="36" t="s">
        <v>109</v>
      </c>
      <c r="C57" s="37"/>
      <c r="D57" s="37"/>
      <c r="E57" s="19">
        <f>E5+E6+E7+E8+E10+E11+E12+E18+E19+E20+E21+E28+E29+E30+E31+E34+E35+E36+E38+E39+E41+E45+E33+E37+E40+E42</f>
        <v>15150</v>
      </c>
    </row>
    <row r="58" spans="2:8" x14ac:dyDescent="0.25">
      <c r="D58" s="1">
        <f>SUM(D5:D57)</f>
        <v>37.190000000000005</v>
      </c>
    </row>
    <row r="59" spans="2:8" ht="45" customHeight="1" x14ac:dyDescent="0.25">
      <c r="B59" s="38" t="s">
        <v>107</v>
      </c>
      <c r="C59" s="38"/>
      <c r="D59" s="38"/>
      <c r="E59" s="38"/>
    </row>
    <row r="60" spans="2:8" x14ac:dyDescent="0.25">
      <c r="B60" s="20"/>
      <c r="C60" s="20" t="s">
        <v>105</v>
      </c>
      <c r="D60" s="20"/>
      <c r="E60" s="21"/>
    </row>
    <row r="62" spans="2:8" ht="47.25" customHeight="1" thickBot="1" x14ac:dyDescent="0.3">
      <c r="D62" s="33" t="s">
        <v>189</v>
      </c>
      <c r="E62" s="33"/>
    </row>
    <row r="63" spans="2:8" x14ac:dyDescent="0.25">
      <c r="D63" s="29">
        <f>(E57/E56)</f>
        <v>0.4073675719279376</v>
      </c>
      <c r="E63" s="30"/>
    </row>
    <row r="64" spans="2:8" ht="15.75" thickBot="1" x14ac:dyDescent="0.3">
      <c r="D64" s="31"/>
      <c r="E64" s="32"/>
    </row>
    <row r="65" ht="26.1" customHeight="1" x14ac:dyDescent="0.25"/>
  </sheetData>
  <sheetProtection selectLockedCells="1"/>
  <mergeCells count="6">
    <mergeCell ref="B2:E2"/>
    <mergeCell ref="D63:E64"/>
    <mergeCell ref="D62:E62"/>
    <mergeCell ref="B56:D56"/>
    <mergeCell ref="B57:D57"/>
    <mergeCell ref="B59:E5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1"/>
  <sheetViews>
    <sheetView topLeftCell="A40" workbookViewId="0">
      <selection activeCell="A44" sqref="A44:XFD44"/>
    </sheetView>
  </sheetViews>
  <sheetFormatPr defaultRowHeight="15" x14ac:dyDescent="0.25"/>
  <cols>
    <col min="1" max="1" width="92.7109375" customWidth="1"/>
  </cols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158</v>
      </c>
    </row>
    <row r="25" spans="1:1" x14ac:dyDescent="0.25">
      <c r="A25" t="s">
        <v>131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  <row r="42" spans="1:1" x14ac:dyDescent="0.25">
      <c r="A42" t="s">
        <v>146</v>
      </c>
    </row>
    <row r="43" spans="1:1" x14ac:dyDescent="0.25">
      <c r="A43" t="s">
        <v>147</v>
      </c>
    </row>
    <row r="44" spans="1:1" x14ac:dyDescent="0.25">
      <c r="A44" t="s">
        <v>148</v>
      </c>
    </row>
    <row r="45" spans="1:1" x14ac:dyDescent="0.25">
      <c r="A45" t="s">
        <v>149</v>
      </c>
    </row>
    <row r="46" spans="1:1" x14ac:dyDescent="0.25">
      <c r="A46" t="s">
        <v>150</v>
      </c>
    </row>
    <row r="47" spans="1:1" x14ac:dyDescent="0.25">
      <c r="A47" t="s">
        <v>151</v>
      </c>
    </row>
    <row r="48" spans="1:1" x14ac:dyDescent="0.25">
      <c r="A48" t="s">
        <v>152</v>
      </c>
    </row>
    <row r="49" spans="1:1" x14ac:dyDescent="0.25">
      <c r="A49" t="s">
        <v>153</v>
      </c>
    </row>
    <row r="50" spans="1:1" x14ac:dyDescent="0.25">
      <c r="A50" t="s">
        <v>154</v>
      </c>
    </row>
    <row r="51" spans="1:1" x14ac:dyDescent="0.25">
      <c r="A51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7"/>
  <sheetViews>
    <sheetView workbookViewId="0">
      <selection activeCell="A2" sqref="A2:A27"/>
    </sheetView>
  </sheetViews>
  <sheetFormatPr defaultRowHeight="15" x14ac:dyDescent="0.25"/>
  <cols>
    <col min="1" max="1" width="72.140625" customWidth="1"/>
  </cols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185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186</v>
      </c>
    </row>
    <row r="14" spans="1:1" x14ac:dyDescent="0.25">
      <c r="A14" t="s">
        <v>173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  <row r="27" spans="1:1" x14ac:dyDescent="0.25">
      <c r="A27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Miera triedenia 2018</vt:lpstr>
      <vt:lpstr>katalóg odpadov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Podlesna</dc:creator>
  <cp:lastModifiedBy>VALKÓ Ildikó</cp:lastModifiedBy>
  <cp:lastPrinted>2023-02-22T12:43:10Z</cp:lastPrinted>
  <dcterms:created xsi:type="dcterms:W3CDTF">2018-04-09T19:40:20Z</dcterms:created>
  <dcterms:modified xsi:type="dcterms:W3CDTF">2024-02-14T14:02:16Z</dcterms:modified>
</cp:coreProperties>
</file>